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5" yWindow="75" windowWidth="1435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6" i="1" l="1"/>
  <c r="E46" i="1"/>
  <c r="F46" i="1"/>
  <c r="C46" i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6" i="1"/>
  <c r="H6" i="1" s="1"/>
  <c r="G46" i="1" l="1"/>
  <c r="I48" i="1" s="1"/>
  <c r="B4" i="1" s="1"/>
  <c r="H46" i="1" l="1"/>
</calcChain>
</file>

<file path=xl/sharedStrings.xml><?xml version="1.0" encoding="utf-8"?>
<sst xmlns="http://schemas.openxmlformats.org/spreadsheetml/2006/main" count="100" uniqueCount="93">
  <si>
    <t>GS RWAHI TSS</t>
  </si>
  <si>
    <t>SCHOOL FEEDING</t>
  </si>
  <si>
    <t>ACADEMIC YEAR:2023-2024</t>
  </si>
  <si>
    <t>CLASS TEACHER:HARERIMANA ISAAC</t>
  </si>
  <si>
    <t>IJANISHA</t>
  </si>
  <si>
    <t>%</t>
  </si>
  <si>
    <t>LAST NAME</t>
  </si>
  <si>
    <t>FIRST NAME</t>
  </si>
  <si>
    <t>FEES(RWF)</t>
  </si>
  <si>
    <t>TERM 1</t>
  </si>
  <si>
    <t>TERM2</t>
  </si>
  <si>
    <t>TERM3</t>
  </si>
  <si>
    <t>TOTAL RECEIVED</t>
  </si>
  <si>
    <t>BALANCE</t>
  </si>
  <si>
    <t>ABURWIBUTSO</t>
  </si>
  <si>
    <t>FEZA</t>
  </si>
  <si>
    <t>DUSHIMIMANA</t>
  </si>
  <si>
    <t>ERIC</t>
  </si>
  <si>
    <t>IMANANIYONSHUTI</t>
  </si>
  <si>
    <t>Anaclet</t>
  </si>
  <si>
    <t>Compassion</t>
  </si>
  <si>
    <t>IRANSUBIJE</t>
  </si>
  <si>
    <t>ESTHER</t>
  </si>
  <si>
    <t>PHILEMON</t>
  </si>
  <si>
    <t>IRIKUMWENATWE</t>
  </si>
  <si>
    <t>DORCAS</t>
  </si>
  <si>
    <t>ISABWE</t>
  </si>
  <si>
    <t>ISHIMWE</t>
  </si>
  <si>
    <t>KEVINE</t>
  </si>
  <si>
    <t>kubwimana</t>
  </si>
  <si>
    <t>fortunee</t>
  </si>
  <si>
    <t>kuradusenge</t>
  </si>
  <si>
    <t>diane</t>
  </si>
  <si>
    <t>MANIRAHARI</t>
  </si>
  <si>
    <t>OLIVE</t>
  </si>
  <si>
    <t>MANIZABAYO</t>
  </si>
  <si>
    <t>NDAYISABA</t>
  </si>
  <si>
    <t>JEAN</t>
  </si>
  <si>
    <t>NDAYISHIMIYE</t>
  </si>
  <si>
    <t>ELIE</t>
  </si>
  <si>
    <t>NISHIMWE</t>
  </si>
  <si>
    <t>NIYIGENA</t>
  </si>
  <si>
    <t>SAMUEL</t>
  </si>
  <si>
    <t>NIYOGISUBIZO</t>
  </si>
  <si>
    <t>ALIANE</t>
  </si>
  <si>
    <t>NIYOGUSHIMWA</t>
  </si>
  <si>
    <t>NOWA</t>
  </si>
  <si>
    <t>NIYOMIZERO</t>
  </si>
  <si>
    <t>RICHARD BOVEN</t>
  </si>
  <si>
    <t>NIYOMUFASHA</t>
  </si>
  <si>
    <t>HENRIETTE</t>
  </si>
  <si>
    <t>NIYOMUGISHA</t>
  </si>
  <si>
    <t>GADY</t>
  </si>
  <si>
    <t>NIYONKURU</t>
  </si>
  <si>
    <t>FABRICE</t>
  </si>
  <si>
    <t>NKUNDIMANA</t>
  </si>
  <si>
    <t>JEAN PIERRE</t>
  </si>
  <si>
    <t>NTAKIRUTIMANA</t>
  </si>
  <si>
    <t>BOSCO</t>
  </si>
  <si>
    <t>NYIRAHABINEZA</t>
  </si>
  <si>
    <t>ANITHA</t>
  </si>
  <si>
    <t>NYIRANSENGIMANA</t>
  </si>
  <si>
    <t>SARAH</t>
  </si>
  <si>
    <t>SANGWA</t>
  </si>
  <si>
    <t>LOLINI CYUZUZO QUEEN</t>
  </si>
  <si>
    <t>SHAMI</t>
  </si>
  <si>
    <t>SASHA ANDREE</t>
  </si>
  <si>
    <t>TUGANIMANA</t>
  </si>
  <si>
    <t>EMELINE</t>
  </si>
  <si>
    <t>TUYIHIMBAZE</t>
  </si>
  <si>
    <t>CHANCE JOSEPH</t>
  </si>
  <si>
    <t>TWIZERIMANA</t>
  </si>
  <si>
    <t>MARTHE</t>
  </si>
  <si>
    <t>TWUNGUBUMWE</t>
  </si>
  <si>
    <t>ALCADE</t>
  </si>
  <si>
    <t>UFITEYEZU</t>
  </si>
  <si>
    <t>CHARITTE</t>
  </si>
  <si>
    <t>UFITUMUGISHA</t>
  </si>
  <si>
    <t>MUHIRE YABES</t>
  </si>
  <si>
    <t>UTUJE</t>
  </si>
  <si>
    <t>GERMAINE</t>
  </si>
  <si>
    <t>UWAMAHORO</t>
  </si>
  <si>
    <t>JEANNE</t>
  </si>
  <si>
    <t>Clemantine</t>
  </si>
  <si>
    <t>UWIDUHAYE</t>
  </si>
  <si>
    <t>SANDRINE</t>
  </si>
  <si>
    <t>UWIZEYIMANA</t>
  </si>
  <si>
    <t>JOSIANE</t>
  </si>
  <si>
    <t>PHOCAS</t>
  </si>
  <si>
    <t>UWUMUGISHA</t>
  </si>
  <si>
    <t>CYNTHIA</t>
  </si>
  <si>
    <t>TOTAL</t>
  </si>
  <si>
    <t>Class:P4B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</si>
</sst>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21">
    <font>
      <sz val="11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b/>
      <sz val="14"/>
      <color rgb="FFFF0000"/>
      <name val="Aptos Narrow"/>
      <family val="2"/>
    </font>
    <font>
      <b/>
      <sz val="14"/>
      <color rgb="FF7030A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rgb="FF000000"/>
      <name val="Aptos Narrow"/>
      <charset val="1"/>
    </font>
    <font>
      <sz val="10"/>
      <color rgb="FF000000"/>
      <name val="Arial"/>
      <charset val="1"/>
    </font>
    <font>
      <sz val="10"/>
      <color rgb="FF000000"/>
      <name val="Aptos Narrow"/>
      <charset val="1"/>
    </font>
    <font>
      <sz val="10"/>
      <color rgb="FF000000"/>
      <name val="Arial"/>
      <family val="2"/>
    </font>
    <font>
      <b/>
      <sz val="8"/>
      <color rgb="FF000000"/>
      <name val="Aptos Narrow"/>
      <family val="2"/>
    </font>
    <font>
      <sz val="8"/>
      <color rgb="FF000000"/>
      <name val="Aptos Narrow"/>
      <family val="2"/>
    </font>
    <font>
      <sz val="8"/>
      <color rgb="FF000000"/>
      <name val="Arial"/>
      <family val="2"/>
    </font>
    <font>
      <sz val="8"/>
      <color rgb="FF000000"/>
      <name val="Aptos Narrow"/>
      <charset val="1"/>
    </font>
    <font>
      <sz val="8"/>
      <color theme="1"/>
      <name val="Calibri"/>
      <family val="2"/>
      <scheme val="minor"/>
    </font>
    <font>
      <b/>
      <sz val="10"/>
      <color rgb="FFFF00FF"/>
      <name val="Arial"/>
      <family val="2"/>
    </font>
    <font>
      <b/>
      <sz val="10"/>
      <color rgb="FFFF00FF"/>
      <name val="Aptos Narrow"/>
      <charset val="1"/>
    </font>
    <font>
      <b/>
      <sz val="10"/>
      <color rgb="FF0000FF"/>
      <name val="Aptos Narrow"/>
      <charset val="1"/>
    </font>
    <font>
      <b/>
      <sz val="10"/>
      <color rgb="FFFF0000"/>
      <name val="Aptos Narrow"/>
      <charset val="1"/>
    </font>
    <font>
      <b/>
      <sz val="10"/>
      <color rgb="FF0000FF"/>
      <name val="Arial"/>
      <family val="2"/>
    </font>
    <font>
      <b/>
      <sz val="10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7" fillId="0" borderId="6" xfId="0" applyFont="1" applyBorder="1" applyAlignment="1">
      <alignment readingOrder="1"/>
    </xf>
    <xf numFmtId="0" fontId="7" fillId="0" borderId="10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7" fillId="0" borderId="11" xfId="0" applyFont="1" applyBorder="1" applyAlignment="1">
      <alignment readingOrder="1"/>
    </xf>
    <xf numFmtId="0" fontId="7" fillId="0" borderId="12" xfId="0" applyFont="1" applyBorder="1" applyAlignment="1">
      <alignment readingOrder="1"/>
    </xf>
    <xf numFmtId="0" fontId="7" fillId="0" borderId="8" xfId="0" applyFont="1" applyBorder="1" applyAlignment="1">
      <alignment readingOrder="1"/>
    </xf>
    <xf numFmtId="0" fontId="1" fillId="0" borderId="0" xfId="0" applyFont="1"/>
    <xf numFmtId="0" fontId="5" fillId="0" borderId="13" xfId="0" applyFont="1" applyBorder="1"/>
    <xf numFmtId="170" fontId="3" fillId="0" borderId="1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5" xfId="0" applyFont="1" applyBorder="1" applyAlignment="1">
      <alignment readingOrder="1"/>
    </xf>
    <xf numFmtId="0" fontId="12" fillId="2" borderId="9" xfId="0" applyFont="1" applyFill="1" applyBorder="1" applyAlignment="1">
      <alignment readingOrder="1"/>
    </xf>
    <xf numFmtId="0" fontId="12" fillId="0" borderId="9" xfId="0" applyFont="1" applyBorder="1" applyAlignment="1">
      <alignment readingOrder="1"/>
    </xf>
    <xf numFmtId="0" fontId="13" fillId="0" borderId="9" xfId="0" applyFont="1" applyBorder="1" applyAlignment="1">
      <alignment readingOrder="1"/>
    </xf>
    <xf numFmtId="170" fontId="12" fillId="0" borderId="12" xfId="0" applyNumberFormat="1" applyFont="1" applyBorder="1" applyAlignment="1">
      <alignment readingOrder="1"/>
    </xf>
    <xf numFmtId="0" fontId="14" fillId="0" borderId="0" xfId="0" applyFont="1"/>
    <xf numFmtId="0" fontId="8" fillId="0" borderId="7" xfId="0" applyFont="1" applyBorder="1" applyAlignment="1">
      <alignment horizontal="left" vertical="top" readingOrder="1"/>
    </xf>
    <xf numFmtId="0" fontId="8" fillId="0" borderId="8" xfId="0" applyFont="1" applyBorder="1" applyAlignment="1">
      <alignment horizontal="left" vertical="top" readingOrder="1"/>
    </xf>
    <xf numFmtId="0" fontId="15" fillId="0" borderId="8" xfId="0" applyFont="1" applyBorder="1" applyAlignment="1">
      <alignment horizontal="left" vertical="top" readingOrder="1"/>
    </xf>
    <xf numFmtId="0" fontId="16" fillId="0" borderId="8" xfId="0" applyFont="1" applyBorder="1" applyAlignment="1">
      <alignment horizontal="left" vertical="top" readingOrder="1"/>
    </xf>
    <xf numFmtId="0" fontId="17" fillId="0" borderId="8" xfId="0" applyFont="1" applyBorder="1" applyAlignment="1">
      <alignment horizontal="left" vertical="top" readingOrder="1"/>
    </xf>
    <xf numFmtId="0" fontId="18" fillId="0" borderId="8" xfId="0" applyFont="1" applyBorder="1" applyAlignment="1">
      <alignment horizontal="left" vertical="top" readingOrder="1"/>
    </xf>
    <xf numFmtId="0" fontId="19" fillId="0" borderId="8" xfId="0" applyFont="1" applyBorder="1" applyAlignment="1">
      <alignment horizontal="left" vertical="top" readingOrder="1"/>
    </xf>
    <xf numFmtId="0" fontId="20" fillId="0" borderId="8" xfId="0" applyFont="1" applyBorder="1" applyAlignment="1">
      <alignment horizontal="left" vertical="top" readingOrder="1"/>
    </xf>
    <xf numFmtId="0" fontId="9" fillId="0" borderId="8" xfId="0" applyFont="1" applyBorder="1" applyAlignment="1">
      <alignment horizontal="left" vertical="top" readingOrder="1"/>
    </xf>
    <xf numFmtId="0" fontId="8" fillId="0" borderId="18" xfId="0" applyFont="1" applyBorder="1" applyAlignment="1">
      <alignment horizontal="left" vertical="top" readingOrder="1"/>
    </xf>
    <xf numFmtId="0" fontId="8" fillId="0" borderId="19" xfId="0" applyFont="1" applyBorder="1" applyAlignment="1">
      <alignment horizontal="left" vertical="top" readingOrder="1"/>
    </xf>
    <xf numFmtId="0" fontId="20" fillId="0" borderId="19" xfId="0" applyFont="1" applyBorder="1" applyAlignment="1">
      <alignment horizontal="left" vertical="top" readingOrder="1"/>
    </xf>
    <xf numFmtId="0" fontId="18" fillId="0" borderId="19" xfId="0" applyFont="1" applyBorder="1" applyAlignment="1">
      <alignment horizontal="left" vertical="top" readingOrder="1"/>
    </xf>
    <xf numFmtId="0" fontId="12" fillId="0" borderId="20" xfId="0" applyFont="1" applyBorder="1" applyAlignment="1">
      <alignment readingOrder="1"/>
    </xf>
    <xf numFmtId="0" fontId="7" fillId="0" borderId="19" xfId="0" applyFont="1" applyBorder="1" applyAlignment="1">
      <alignment readingOrder="1"/>
    </xf>
    <xf numFmtId="0" fontId="7" fillId="0" borderId="21" xfId="0" applyFont="1" applyBorder="1" applyAlignment="1">
      <alignment readingOrder="1"/>
    </xf>
    <xf numFmtId="0" fontId="7" fillId="0" borderId="22" xfId="0" applyFont="1" applyBorder="1" applyAlignment="1">
      <alignment readingOrder="1"/>
    </xf>
    <xf numFmtId="0" fontId="12" fillId="0" borderId="22" xfId="0" applyFont="1" applyBorder="1" applyAlignment="1">
      <alignment readingOrder="1"/>
    </xf>
    <xf numFmtId="0" fontId="7" fillId="0" borderId="23" xfId="0" applyFont="1" applyBorder="1" applyAlignment="1">
      <alignment readingOrder="1"/>
    </xf>
    <xf numFmtId="0" fontId="8" fillId="0" borderId="17" xfId="0" applyFont="1" applyBorder="1" applyAlignment="1">
      <alignment horizontal="left" vertical="top" readingOrder="1"/>
    </xf>
    <xf numFmtId="0" fontId="8" fillId="0" borderId="17" xfId="0" applyFont="1" applyBorder="1" applyAlignment="1">
      <alignment horizontal="left" vertical="top" readingOrder="1"/>
    </xf>
    <xf numFmtId="0" fontId="12" fillId="0" borderId="17" xfId="0" applyFont="1" applyBorder="1" applyAlignment="1">
      <alignment readingOrder="1"/>
    </xf>
    <xf numFmtId="0" fontId="7" fillId="0" borderId="17" xfId="0" applyFont="1" applyBorder="1" applyAlignment="1">
      <alignment readingOrder="1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80" zoomScaleNormal="80" workbookViewId="0">
      <selection sqref="A1:K46"/>
    </sheetView>
  </sheetViews>
  <sheetFormatPr defaultRowHeight="15"/>
  <cols>
    <col min="1" max="1" width="17.5703125" customWidth="1"/>
    <col min="2" max="2" width="10.140625" customWidth="1"/>
    <col min="3" max="3" width="8.28515625" customWidth="1"/>
    <col min="4" max="4" width="6.42578125" customWidth="1"/>
    <col min="5" max="5" width="6.140625" customWidth="1"/>
    <col min="6" max="6" width="6.42578125" customWidth="1"/>
    <col min="7" max="7" width="5.7109375" customWidth="1"/>
    <col min="8" max="8" width="6.28515625" customWidth="1"/>
    <col min="9" max="9" width="8.28515625" style="27" customWidth="1"/>
    <col min="10" max="10" width="5.85546875" customWidth="1"/>
  </cols>
  <sheetData>
    <row r="1" spans="1:13" ht="16.5" thickBot="1">
      <c r="A1" s="1" t="s">
        <v>0</v>
      </c>
      <c r="B1" s="1"/>
      <c r="C1" s="1"/>
      <c r="D1" s="1"/>
      <c r="E1" s="1"/>
      <c r="F1" s="14"/>
      <c r="G1" s="14"/>
      <c r="H1" s="1"/>
      <c r="I1" s="20"/>
      <c r="J1" s="1"/>
    </row>
    <row r="2" spans="1:13" ht="16.5" thickBot="1">
      <c r="A2" s="1"/>
      <c r="B2" s="1"/>
      <c r="C2" s="1"/>
      <c r="D2" s="1"/>
      <c r="E2" s="17" t="s">
        <v>92</v>
      </c>
      <c r="F2" s="18"/>
      <c r="G2" s="19"/>
      <c r="H2" s="1" t="s">
        <v>1</v>
      </c>
      <c r="I2" s="20"/>
      <c r="J2" s="1"/>
    </row>
    <row r="3" spans="1:13" ht="16.5" thickBot="1">
      <c r="A3" s="1" t="s">
        <v>2</v>
      </c>
      <c r="B3" s="1"/>
      <c r="C3" s="1"/>
      <c r="D3" s="1"/>
      <c r="E3" s="1"/>
      <c r="F3" s="14"/>
      <c r="G3" s="14"/>
      <c r="H3" s="20" t="s">
        <v>3</v>
      </c>
      <c r="I3" s="20"/>
      <c r="J3" s="20"/>
      <c r="K3" s="27"/>
      <c r="L3" s="27"/>
      <c r="M3" s="27"/>
    </row>
    <row r="4" spans="1:13" ht="18.75" thickBot="1">
      <c r="A4" s="2" t="s">
        <v>4</v>
      </c>
      <c r="B4" s="16">
        <f>I48</f>
        <v>77.127335940895264</v>
      </c>
      <c r="C4" s="3" t="s">
        <v>5</v>
      </c>
      <c r="D4" s="4"/>
      <c r="E4" s="4"/>
      <c r="F4" s="15"/>
      <c r="G4" s="15"/>
      <c r="H4" s="4"/>
      <c r="I4" s="21"/>
      <c r="J4" s="4"/>
    </row>
    <row r="5" spans="1:13">
      <c r="A5" s="5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22"/>
      <c r="J5" s="8"/>
    </row>
    <row r="6" spans="1:13">
      <c r="A6" s="28" t="s">
        <v>14</v>
      </c>
      <c r="B6" s="29" t="s">
        <v>15</v>
      </c>
      <c r="C6" s="29">
        <v>2925</v>
      </c>
      <c r="D6" s="29">
        <v>1000</v>
      </c>
      <c r="E6" s="29">
        <v>1000</v>
      </c>
      <c r="F6" s="29">
        <v>1000</v>
      </c>
      <c r="G6" s="29">
        <f>D6+E6+F6</f>
        <v>3000</v>
      </c>
      <c r="H6" s="29">
        <f>C6-G6</f>
        <v>-75</v>
      </c>
      <c r="I6" s="23"/>
      <c r="J6" s="9"/>
    </row>
    <row r="7" spans="1:13">
      <c r="A7" s="28" t="s">
        <v>16</v>
      </c>
      <c r="B7" s="29" t="s">
        <v>17</v>
      </c>
      <c r="C7" s="29">
        <v>2925</v>
      </c>
      <c r="D7" s="29">
        <v>1000</v>
      </c>
      <c r="E7" s="29">
        <v>1000</v>
      </c>
      <c r="F7" s="29">
        <v>0</v>
      </c>
      <c r="G7" s="29">
        <f t="shared" ref="G7:G45" si="0">D7+E7+F7</f>
        <v>2000</v>
      </c>
      <c r="H7" s="29">
        <f t="shared" ref="H7:H46" si="1">C7-G7</f>
        <v>925</v>
      </c>
      <c r="I7" s="24"/>
      <c r="J7" s="9"/>
    </row>
    <row r="8" spans="1:13">
      <c r="A8" s="28" t="s">
        <v>18</v>
      </c>
      <c r="B8" s="29" t="s">
        <v>19</v>
      </c>
      <c r="C8" s="29">
        <v>2925</v>
      </c>
      <c r="D8" s="30">
        <v>975</v>
      </c>
      <c r="E8" s="31">
        <v>1050</v>
      </c>
      <c r="F8" s="30">
        <v>975</v>
      </c>
      <c r="G8" s="29">
        <f t="shared" si="0"/>
        <v>3000</v>
      </c>
      <c r="H8" s="29">
        <f t="shared" si="1"/>
        <v>-75</v>
      </c>
      <c r="I8" s="25" t="s">
        <v>20</v>
      </c>
      <c r="J8" s="9"/>
    </row>
    <row r="9" spans="1:13">
      <c r="A9" s="28" t="s">
        <v>21</v>
      </c>
      <c r="B9" s="29" t="s">
        <v>22</v>
      </c>
      <c r="C9" s="29">
        <v>2925</v>
      </c>
      <c r="D9" s="32">
        <v>1000</v>
      </c>
      <c r="E9" s="32">
        <v>1000</v>
      </c>
      <c r="F9" s="32">
        <v>1000</v>
      </c>
      <c r="G9" s="29">
        <f t="shared" si="0"/>
        <v>3000</v>
      </c>
      <c r="H9" s="29">
        <f t="shared" si="1"/>
        <v>-75</v>
      </c>
      <c r="I9" s="25" t="s">
        <v>23</v>
      </c>
      <c r="J9" s="10">
        <v>2000</v>
      </c>
    </row>
    <row r="10" spans="1:13">
      <c r="A10" s="28" t="s">
        <v>24</v>
      </c>
      <c r="B10" s="29" t="s">
        <v>25</v>
      </c>
      <c r="C10" s="29">
        <v>2925</v>
      </c>
      <c r="D10" s="33">
        <v>975</v>
      </c>
      <c r="E10" s="33">
        <v>1000</v>
      </c>
      <c r="F10" s="33">
        <v>950</v>
      </c>
      <c r="G10" s="29">
        <f t="shared" si="0"/>
        <v>2925</v>
      </c>
      <c r="H10" s="29">
        <f t="shared" si="1"/>
        <v>0</v>
      </c>
      <c r="I10" s="24"/>
      <c r="J10" s="9"/>
    </row>
    <row r="11" spans="1:13">
      <c r="A11" s="28" t="s">
        <v>26</v>
      </c>
      <c r="B11" s="29" t="s">
        <v>22</v>
      </c>
      <c r="C11" s="29">
        <v>2925</v>
      </c>
      <c r="D11" s="29">
        <v>1000</v>
      </c>
      <c r="E11" s="29">
        <v>1000</v>
      </c>
      <c r="F11" s="32">
        <v>1000</v>
      </c>
      <c r="G11" s="29">
        <f t="shared" si="0"/>
        <v>3000</v>
      </c>
      <c r="H11" s="29">
        <f t="shared" si="1"/>
        <v>-75</v>
      </c>
      <c r="I11" s="24"/>
      <c r="J11" s="9"/>
    </row>
    <row r="12" spans="1:13">
      <c r="A12" s="28" t="s">
        <v>27</v>
      </c>
      <c r="B12" s="29" t="s">
        <v>28</v>
      </c>
      <c r="C12" s="29">
        <v>2925</v>
      </c>
      <c r="D12" s="33">
        <v>900</v>
      </c>
      <c r="E12" s="34">
        <v>1000</v>
      </c>
      <c r="F12" s="29">
        <v>0</v>
      </c>
      <c r="G12" s="29">
        <f t="shared" si="0"/>
        <v>1900</v>
      </c>
      <c r="H12" s="29">
        <f t="shared" si="1"/>
        <v>1025</v>
      </c>
      <c r="I12" s="24"/>
      <c r="J12" s="9"/>
    </row>
    <row r="13" spans="1:13">
      <c r="A13" s="28" t="s">
        <v>29</v>
      </c>
      <c r="B13" s="29" t="s">
        <v>30</v>
      </c>
      <c r="C13" s="29">
        <v>2925</v>
      </c>
      <c r="D13" s="33">
        <v>1000</v>
      </c>
      <c r="E13" s="29">
        <v>0</v>
      </c>
      <c r="F13" s="29">
        <v>0</v>
      </c>
      <c r="G13" s="29">
        <f t="shared" si="0"/>
        <v>1000</v>
      </c>
      <c r="H13" s="29">
        <f t="shared" si="1"/>
        <v>1925</v>
      </c>
      <c r="I13" s="24"/>
      <c r="J13" s="9"/>
    </row>
    <row r="14" spans="1:13">
      <c r="A14" s="28" t="s">
        <v>31</v>
      </c>
      <c r="B14" s="29" t="s">
        <v>32</v>
      </c>
      <c r="C14" s="29">
        <v>2925</v>
      </c>
      <c r="D14" s="29">
        <v>0</v>
      </c>
      <c r="E14" s="29">
        <v>0</v>
      </c>
      <c r="F14" s="29">
        <v>1000</v>
      </c>
      <c r="G14" s="29">
        <f t="shared" si="0"/>
        <v>1000</v>
      </c>
      <c r="H14" s="29">
        <f t="shared" si="1"/>
        <v>1925</v>
      </c>
      <c r="I14" s="24"/>
      <c r="J14" s="9"/>
    </row>
    <row r="15" spans="1:13">
      <c r="A15" s="28" t="s">
        <v>33</v>
      </c>
      <c r="B15" s="29" t="s">
        <v>34</v>
      </c>
      <c r="C15" s="29">
        <v>2925</v>
      </c>
      <c r="D15" s="32">
        <v>1000</v>
      </c>
      <c r="E15" s="32">
        <v>1000</v>
      </c>
      <c r="F15" s="29">
        <v>0</v>
      </c>
      <c r="G15" s="29">
        <f t="shared" si="0"/>
        <v>2000</v>
      </c>
      <c r="H15" s="29">
        <f t="shared" si="1"/>
        <v>925</v>
      </c>
      <c r="I15" s="24"/>
      <c r="J15" s="9"/>
    </row>
    <row r="16" spans="1:13">
      <c r="A16" s="28" t="s">
        <v>35</v>
      </c>
      <c r="B16" s="29" t="s">
        <v>17</v>
      </c>
      <c r="C16" s="29">
        <v>2925</v>
      </c>
      <c r="D16" s="34">
        <v>1000</v>
      </c>
      <c r="E16" s="34">
        <v>1000</v>
      </c>
      <c r="F16" s="29">
        <v>0</v>
      </c>
      <c r="G16" s="29">
        <f t="shared" si="0"/>
        <v>2000</v>
      </c>
      <c r="H16" s="29">
        <f t="shared" si="1"/>
        <v>925</v>
      </c>
      <c r="I16" s="25" t="s">
        <v>23</v>
      </c>
      <c r="J16" s="10">
        <v>2000</v>
      </c>
    </row>
    <row r="17" spans="1:10">
      <c r="A17" s="28" t="s">
        <v>36</v>
      </c>
      <c r="B17" s="29" t="s">
        <v>37</v>
      </c>
      <c r="C17" s="29">
        <v>2925</v>
      </c>
      <c r="D17" s="33">
        <v>1000</v>
      </c>
      <c r="E17" s="29">
        <v>0</v>
      </c>
      <c r="F17" s="29">
        <v>0</v>
      </c>
      <c r="G17" s="29">
        <f t="shared" si="0"/>
        <v>1000</v>
      </c>
      <c r="H17" s="29">
        <f t="shared" si="1"/>
        <v>1925</v>
      </c>
      <c r="I17" s="24"/>
      <c r="J17" s="9"/>
    </row>
    <row r="18" spans="1:10">
      <c r="A18" s="28" t="s">
        <v>38</v>
      </c>
      <c r="B18" s="29" t="s">
        <v>39</v>
      </c>
      <c r="C18" s="29">
        <v>2925</v>
      </c>
      <c r="D18" s="32">
        <v>1000</v>
      </c>
      <c r="E18" s="29">
        <v>0</v>
      </c>
      <c r="F18" s="29">
        <v>0</v>
      </c>
      <c r="G18" s="29">
        <f t="shared" si="0"/>
        <v>1000</v>
      </c>
      <c r="H18" s="29">
        <f t="shared" si="1"/>
        <v>1925</v>
      </c>
      <c r="I18" s="24"/>
      <c r="J18" s="9"/>
    </row>
    <row r="19" spans="1:10">
      <c r="A19" s="28" t="s">
        <v>40</v>
      </c>
      <c r="B19" s="29" t="s">
        <v>22</v>
      </c>
      <c r="C19" s="29">
        <v>2925</v>
      </c>
      <c r="D19" s="35">
        <v>1000</v>
      </c>
      <c r="E19" s="33">
        <v>1000</v>
      </c>
      <c r="F19" s="33">
        <v>1000</v>
      </c>
      <c r="G19" s="29">
        <f t="shared" si="0"/>
        <v>3000</v>
      </c>
      <c r="H19" s="29">
        <f t="shared" si="1"/>
        <v>-75</v>
      </c>
      <c r="I19" s="24"/>
      <c r="J19" s="9"/>
    </row>
    <row r="20" spans="1:10">
      <c r="A20" s="28" t="s">
        <v>41</v>
      </c>
      <c r="B20" s="29" t="s">
        <v>42</v>
      </c>
      <c r="C20" s="29">
        <v>2925</v>
      </c>
      <c r="D20" s="29">
        <v>0</v>
      </c>
      <c r="E20" s="32">
        <v>1000</v>
      </c>
      <c r="F20" s="33">
        <v>1000</v>
      </c>
      <c r="G20" s="29">
        <f t="shared" si="0"/>
        <v>2000</v>
      </c>
      <c r="H20" s="29">
        <f t="shared" si="1"/>
        <v>925</v>
      </c>
      <c r="I20" s="24"/>
      <c r="J20" s="9"/>
    </row>
    <row r="21" spans="1:10">
      <c r="A21" s="28" t="s">
        <v>43</v>
      </c>
      <c r="B21" s="29" t="s">
        <v>44</v>
      </c>
      <c r="C21" s="29">
        <v>2925</v>
      </c>
      <c r="D21" s="29">
        <v>0</v>
      </c>
      <c r="E21" s="29">
        <v>0</v>
      </c>
      <c r="F21" s="29">
        <v>0</v>
      </c>
      <c r="G21" s="29">
        <f t="shared" si="0"/>
        <v>0</v>
      </c>
      <c r="H21" s="29">
        <f t="shared" si="1"/>
        <v>2925</v>
      </c>
      <c r="I21" s="24"/>
      <c r="J21" s="9"/>
    </row>
    <row r="22" spans="1:10">
      <c r="A22" s="28" t="s">
        <v>45</v>
      </c>
      <c r="B22" s="29" t="s">
        <v>46</v>
      </c>
      <c r="C22" s="29">
        <v>2925</v>
      </c>
      <c r="D22" s="29">
        <v>0</v>
      </c>
      <c r="E22" s="33">
        <v>1000</v>
      </c>
      <c r="F22" s="32">
        <v>1000</v>
      </c>
      <c r="G22" s="29">
        <f t="shared" si="0"/>
        <v>2000</v>
      </c>
      <c r="H22" s="29">
        <f t="shared" si="1"/>
        <v>925</v>
      </c>
      <c r="I22" s="24"/>
      <c r="J22" s="9"/>
    </row>
    <row r="23" spans="1:10">
      <c r="A23" s="28" t="s">
        <v>47</v>
      </c>
      <c r="B23" s="29" t="s">
        <v>48</v>
      </c>
      <c r="C23" s="29">
        <v>2925</v>
      </c>
      <c r="D23" s="35">
        <v>1000</v>
      </c>
      <c r="E23" s="35">
        <v>1000</v>
      </c>
      <c r="F23" s="33">
        <v>1000</v>
      </c>
      <c r="G23" s="29">
        <f t="shared" si="0"/>
        <v>3000</v>
      </c>
      <c r="H23" s="29">
        <f t="shared" si="1"/>
        <v>-75</v>
      </c>
      <c r="I23" s="24"/>
      <c r="J23" s="9"/>
    </row>
    <row r="24" spans="1:10">
      <c r="A24" s="28" t="s">
        <v>49</v>
      </c>
      <c r="B24" s="29" t="s">
        <v>50</v>
      </c>
      <c r="C24" s="29">
        <v>2925</v>
      </c>
      <c r="D24" s="35">
        <v>1000</v>
      </c>
      <c r="E24" s="35">
        <v>1000</v>
      </c>
      <c r="F24" s="32">
        <v>1000</v>
      </c>
      <c r="G24" s="29">
        <f t="shared" si="0"/>
        <v>3000</v>
      </c>
      <c r="H24" s="29">
        <f t="shared" si="1"/>
        <v>-75</v>
      </c>
      <c r="I24" s="24"/>
      <c r="J24" s="9"/>
    </row>
    <row r="25" spans="1:10">
      <c r="A25" s="28" t="s">
        <v>51</v>
      </c>
      <c r="B25" s="29" t="s">
        <v>52</v>
      </c>
      <c r="C25" s="29">
        <v>2925</v>
      </c>
      <c r="D25" s="35">
        <v>1000</v>
      </c>
      <c r="E25" s="33">
        <v>1000</v>
      </c>
      <c r="F25" s="33">
        <v>1000</v>
      </c>
      <c r="G25" s="29">
        <f t="shared" si="0"/>
        <v>3000</v>
      </c>
      <c r="H25" s="29">
        <f t="shared" si="1"/>
        <v>-75</v>
      </c>
      <c r="I25" s="24"/>
      <c r="J25" s="9"/>
    </row>
    <row r="26" spans="1:10">
      <c r="A26" s="28" t="s">
        <v>53</v>
      </c>
      <c r="B26" s="29" t="s">
        <v>54</v>
      </c>
      <c r="C26" s="29">
        <v>2925</v>
      </c>
      <c r="D26" s="35">
        <v>970</v>
      </c>
      <c r="E26" s="35">
        <v>1000</v>
      </c>
      <c r="F26" s="32">
        <v>1000</v>
      </c>
      <c r="G26" s="29">
        <f t="shared" si="0"/>
        <v>2970</v>
      </c>
      <c r="H26" s="29">
        <f t="shared" si="1"/>
        <v>-45</v>
      </c>
      <c r="I26" s="24"/>
      <c r="J26" s="9"/>
    </row>
    <row r="27" spans="1:10">
      <c r="A27" s="28" t="s">
        <v>55</v>
      </c>
      <c r="B27" s="29" t="s">
        <v>56</v>
      </c>
      <c r="C27" s="29">
        <v>2925</v>
      </c>
      <c r="D27" s="35">
        <v>970</v>
      </c>
      <c r="E27" s="32">
        <v>1000</v>
      </c>
      <c r="F27" s="32">
        <v>1000</v>
      </c>
      <c r="G27" s="29">
        <f t="shared" si="0"/>
        <v>2970</v>
      </c>
      <c r="H27" s="29">
        <f t="shared" si="1"/>
        <v>-45</v>
      </c>
      <c r="I27" s="24"/>
      <c r="J27" s="9"/>
    </row>
    <row r="28" spans="1:10">
      <c r="A28" s="28" t="s">
        <v>57</v>
      </c>
      <c r="B28" s="29" t="s">
        <v>58</v>
      </c>
      <c r="C28" s="29">
        <v>2925</v>
      </c>
      <c r="D28" s="35">
        <v>1000</v>
      </c>
      <c r="E28" s="35">
        <v>1000</v>
      </c>
      <c r="F28" s="33">
        <v>1000</v>
      </c>
      <c r="G28" s="29">
        <f t="shared" si="0"/>
        <v>3000</v>
      </c>
      <c r="H28" s="29">
        <f t="shared" si="1"/>
        <v>-75</v>
      </c>
      <c r="I28" s="24"/>
      <c r="J28" s="9"/>
    </row>
    <row r="29" spans="1:10">
      <c r="A29" s="28" t="s">
        <v>59</v>
      </c>
      <c r="B29" s="29" t="s">
        <v>60</v>
      </c>
      <c r="C29" s="29">
        <v>2925</v>
      </c>
      <c r="D29" s="35">
        <v>1000</v>
      </c>
      <c r="E29" s="35">
        <v>1000</v>
      </c>
      <c r="F29" s="32">
        <v>1000</v>
      </c>
      <c r="G29" s="29">
        <f t="shared" si="0"/>
        <v>3000</v>
      </c>
      <c r="H29" s="29">
        <f t="shared" si="1"/>
        <v>-75</v>
      </c>
      <c r="I29" s="24"/>
      <c r="J29" s="9"/>
    </row>
    <row r="30" spans="1:10">
      <c r="A30" s="28" t="s">
        <v>61</v>
      </c>
      <c r="B30" s="29" t="s">
        <v>62</v>
      </c>
      <c r="C30" s="29">
        <v>2925</v>
      </c>
      <c r="D30" s="35">
        <v>1000</v>
      </c>
      <c r="E30" s="35">
        <v>1000</v>
      </c>
      <c r="F30" s="33">
        <v>1000</v>
      </c>
      <c r="G30" s="29">
        <f t="shared" si="0"/>
        <v>3000</v>
      </c>
      <c r="H30" s="29">
        <f t="shared" si="1"/>
        <v>-75</v>
      </c>
      <c r="I30" s="24"/>
      <c r="J30" s="9"/>
    </row>
    <row r="31" spans="1:10">
      <c r="A31" s="28" t="s">
        <v>63</v>
      </c>
      <c r="B31" s="29" t="s">
        <v>64</v>
      </c>
      <c r="C31" s="29">
        <v>2925</v>
      </c>
      <c r="D31" s="32">
        <v>1000</v>
      </c>
      <c r="E31" s="29">
        <v>0</v>
      </c>
      <c r="F31" s="32">
        <v>1000</v>
      </c>
      <c r="G31" s="29">
        <f t="shared" si="0"/>
        <v>2000</v>
      </c>
      <c r="H31" s="29">
        <f t="shared" si="1"/>
        <v>925</v>
      </c>
      <c r="I31" s="24"/>
      <c r="J31" s="9"/>
    </row>
    <row r="32" spans="1:10">
      <c r="A32" s="28" t="s">
        <v>65</v>
      </c>
      <c r="B32" s="29" t="s">
        <v>66</v>
      </c>
      <c r="C32" s="29">
        <v>2925</v>
      </c>
      <c r="D32" s="35">
        <v>1000</v>
      </c>
      <c r="E32" s="33">
        <v>1000</v>
      </c>
      <c r="F32" s="29">
        <v>0</v>
      </c>
      <c r="G32" s="29">
        <f t="shared" si="0"/>
        <v>2000</v>
      </c>
      <c r="H32" s="29">
        <f t="shared" si="1"/>
        <v>925</v>
      </c>
      <c r="I32" s="24"/>
      <c r="J32" s="9"/>
    </row>
    <row r="33" spans="1:10">
      <c r="A33" s="28" t="s">
        <v>67</v>
      </c>
      <c r="B33" s="29" t="s">
        <v>68</v>
      </c>
      <c r="C33" s="29">
        <v>2925</v>
      </c>
      <c r="D33" s="35">
        <v>990</v>
      </c>
      <c r="E33" s="35">
        <v>1000</v>
      </c>
      <c r="F33" s="32">
        <v>1000</v>
      </c>
      <c r="G33" s="29">
        <f t="shared" si="0"/>
        <v>2990</v>
      </c>
      <c r="H33" s="29">
        <f t="shared" si="1"/>
        <v>-65</v>
      </c>
      <c r="I33" s="24"/>
      <c r="J33" s="9"/>
    </row>
    <row r="34" spans="1:10">
      <c r="A34" s="28" t="s">
        <v>69</v>
      </c>
      <c r="B34" s="29" t="s">
        <v>70</v>
      </c>
      <c r="C34" s="29">
        <v>2925</v>
      </c>
      <c r="D34" s="35">
        <v>1000</v>
      </c>
      <c r="E34" s="35">
        <v>1000</v>
      </c>
      <c r="F34" s="33">
        <v>1000</v>
      </c>
      <c r="G34" s="29">
        <f t="shared" si="0"/>
        <v>3000</v>
      </c>
      <c r="H34" s="29">
        <f t="shared" si="1"/>
        <v>-75</v>
      </c>
      <c r="I34" s="24"/>
      <c r="J34" s="9"/>
    </row>
    <row r="35" spans="1:10">
      <c r="A35" s="28" t="s">
        <v>71</v>
      </c>
      <c r="B35" s="29" t="s">
        <v>72</v>
      </c>
      <c r="C35" s="29">
        <v>2925</v>
      </c>
      <c r="D35" s="32">
        <v>1000</v>
      </c>
      <c r="E35" s="29">
        <v>0</v>
      </c>
      <c r="F35" s="29">
        <v>0</v>
      </c>
      <c r="G35" s="29">
        <f t="shared" si="0"/>
        <v>1000</v>
      </c>
      <c r="H35" s="29">
        <f t="shared" si="1"/>
        <v>1925</v>
      </c>
      <c r="I35" s="24"/>
      <c r="J35" s="9"/>
    </row>
    <row r="36" spans="1:10">
      <c r="A36" s="28" t="s">
        <v>73</v>
      </c>
      <c r="B36" s="29" t="s">
        <v>74</v>
      </c>
      <c r="C36" s="29">
        <v>2925</v>
      </c>
      <c r="D36" s="33">
        <v>1000</v>
      </c>
      <c r="E36" s="33">
        <v>1000</v>
      </c>
      <c r="F36" s="33">
        <v>1000</v>
      </c>
      <c r="G36" s="29">
        <f t="shared" si="0"/>
        <v>3000</v>
      </c>
      <c r="H36" s="29">
        <f t="shared" si="1"/>
        <v>-75</v>
      </c>
      <c r="I36" s="24"/>
      <c r="J36" s="9"/>
    </row>
    <row r="37" spans="1:10">
      <c r="A37" s="28" t="s">
        <v>75</v>
      </c>
      <c r="B37" s="29" t="s">
        <v>76</v>
      </c>
      <c r="C37" s="29">
        <v>2925</v>
      </c>
      <c r="D37" s="35">
        <v>1000</v>
      </c>
      <c r="E37" s="32">
        <v>1000</v>
      </c>
      <c r="F37" s="32">
        <v>1000</v>
      </c>
      <c r="G37" s="29">
        <f t="shared" si="0"/>
        <v>3000</v>
      </c>
      <c r="H37" s="29">
        <f t="shared" si="1"/>
        <v>-75</v>
      </c>
      <c r="I37" s="24"/>
      <c r="J37" s="9"/>
    </row>
    <row r="38" spans="1:10">
      <c r="A38" s="28" t="s">
        <v>77</v>
      </c>
      <c r="B38" s="29" t="s">
        <v>78</v>
      </c>
      <c r="C38" s="29">
        <v>2925</v>
      </c>
      <c r="D38" s="35">
        <v>980</v>
      </c>
      <c r="E38" s="35">
        <v>1000</v>
      </c>
      <c r="F38" s="32">
        <v>1000</v>
      </c>
      <c r="G38" s="29">
        <f t="shared" si="0"/>
        <v>2980</v>
      </c>
      <c r="H38" s="29">
        <f t="shared" si="1"/>
        <v>-55</v>
      </c>
      <c r="I38" s="24"/>
      <c r="J38" s="9"/>
    </row>
    <row r="39" spans="1:10">
      <c r="A39" s="28" t="s">
        <v>79</v>
      </c>
      <c r="B39" s="29" t="s">
        <v>80</v>
      </c>
      <c r="C39" s="29">
        <v>2925</v>
      </c>
      <c r="D39" s="32">
        <v>1000</v>
      </c>
      <c r="E39" s="32">
        <v>1000</v>
      </c>
      <c r="F39" s="32">
        <v>1000</v>
      </c>
      <c r="G39" s="29">
        <f t="shared" si="0"/>
        <v>3000</v>
      </c>
      <c r="H39" s="29">
        <f t="shared" si="1"/>
        <v>-75</v>
      </c>
      <c r="I39" s="25" t="s">
        <v>23</v>
      </c>
      <c r="J39" s="10">
        <v>3000</v>
      </c>
    </row>
    <row r="40" spans="1:10">
      <c r="A40" s="28" t="s">
        <v>81</v>
      </c>
      <c r="B40" s="29" t="s">
        <v>82</v>
      </c>
      <c r="C40" s="29">
        <v>2925</v>
      </c>
      <c r="D40" s="29">
        <v>0</v>
      </c>
      <c r="E40" s="29">
        <v>0</v>
      </c>
      <c r="F40" s="29">
        <v>0</v>
      </c>
      <c r="G40" s="29">
        <f t="shared" si="0"/>
        <v>0</v>
      </c>
      <c r="H40" s="29">
        <f t="shared" si="1"/>
        <v>2925</v>
      </c>
      <c r="I40" s="24"/>
      <c r="J40" s="9"/>
    </row>
    <row r="41" spans="1:10">
      <c r="A41" s="28" t="s">
        <v>81</v>
      </c>
      <c r="B41" s="29" t="s">
        <v>83</v>
      </c>
      <c r="C41" s="29">
        <v>975</v>
      </c>
      <c r="D41" s="29">
        <v>0</v>
      </c>
      <c r="E41" s="29">
        <v>0</v>
      </c>
      <c r="F41" s="32">
        <v>1000</v>
      </c>
      <c r="G41" s="29">
        <f t="shared" si="0"/>
        <v>1000</v>
      </c>
      <c r="H41" s="29">
        <f t="shared" si="1"/>
        <v>-25</v>
      </c>
      <c r="I41" s="24"/>
      <c r="J41" s="9"/>
    </row>
    <row r="42" spans="1:10">
      <c r="A42" s="28" t="s">
        <v>84</v>
      </c>
      <c r="B42" s="29" t="s">
        <v>85</v>
      </c>
      <c r="C42" s="29">
        <v>2925</v>
      </c>
      <c r="D42" s="32">
        <v>1000</v>
      </c>
      <c r="E42" s="32">
        <v>1000</v>
      </c>
      <c r="F42" s="36"/>
      <c r="G42" s="29">
        <f t="shared" si="0"/>
        <v>2000</v>
      </c>
      <c r="H42" s="29">
        <f t="shared" si="1"/>
        <v>925</v>
      </c>
      <c r="I42" s="24"/>
      <c r="J42" s="9"/>
    </row>
    <row r="43" spans="1:10">
      <c r="A43" s="28" t="s">
        <v>86</v>
      </c>
      <c r="B43" s="29" t="s">
        <v>87</v>
      </c>
      <c r="C43" s="29">
        <v>2925</v>
      </c>
      <c r="D43" s="29">
        <v>0</v>
      </c>
      <c r="E43" s="29">
        <v>0</v>
      </c>
      <c r="F43" s="29">
        <v>0</v>
      </c>
      <c r="G43" s="29">
        <f t="shared" si="0"/>
        <v>0</v>
      </c>
      <c r="H43" s="29">
        <f t="shared" si="1"/>
        <v>2925</v>
      </c>
      <c r="I43" s="24"/>
      <c r="J43" s="9"/>
    </row>
    <row r="44" spans="1:10">
      <c r="A44" s="28" t="s">
        <v>86</v>
      </c>
      <c r="B44" s="29" t="s">
        <v>88</v>
      </c>
      <c r="C44" s="29">
        <v>2925</v>
      </c>
      <c r="D44" s="35">
        <v>1000</v>
      </c>
      <c r="E44" s="35">
        <v>1000</v>
      </c>
      <c r="F44" s="29">
        <v>0</v>
      </c>
      <c r="G44" s="29">
        <f t="shared" si="0"/>
        <v>2000</v>
      </c>
      <c r="H44" s="29">
        <f t="shared" si="1"/>
        <v>925</v>
      </c>
      <c r="I44" s="24"/>
      <c r="J44" s="9"/>
    </row>
    <row r="45" spans="1:10">
      <c r="A45" s="37" t="s">
        <v>89</v>
      </c>
      <c r="B45" s="38" t="s">
        <v>90</v>
      </c>
      <c r="C45" s="38">
        <v>2925</v>
      </c>
      <c r="D45" s="39">
        <v>1000</v>
      </c>
      <c r="E45" s="40">
        <v>1000</v>
      </c>
      <c r="F45" s="40">
        <v>1000</v>
      </c>
      <c r="G45" s="38">
        <f t="shared" si="0"/>
        <v>3000</v>
      </c>
      <c r="H45" s="38">
        <f t="shared" si="1"/>
        <v>-75</v>
      </c>
      <c r="I45" s="41"/>
      <c r="J45" s="42"/>
    </row>
    <row r="46" spans="1:10" s="51" customFormat="1">
      <c r="A46" s="47" t="s">
        <v>91</v>
      </c>
      <c r="B46" s="47"/>
      <c r="C46" s="48">
        <f>SUM(C6:C45)</f>
        <v>115050</v>
      </c>
      <c r="D46" s="48">
        <f t="shared" ref="D46:G46" si="2">SUM(D6:D45)</f>
        <v>32760</v>
      </c>
      <c r="E46" s="48">
        <f t="shared" si="2"/>
        <v>30050</v>
      </c>
      <c r="F46" s="48">
        <f t="shared" si="2"/>
        <v>25925</v>
      </c>
      <c r="G46" s="48">
        <f t="shared" si="2"/>
        <v>88735</v>
      </c>
      <c r="H46" s="48">
        <f>C46-G46</f>
        <v>26315</v>
      </c>
      <c r="I46" s="49"/>
      <c r="J46" s="50"/>
    </row>
    <row r="47" spans="1:10">
      <c r="A47" s="43"/>
      <c r="B47" s="44"/>
      <c r="C47" s="44"/>
      <c r="D47" s="44"/>
      <c r="E47" s="44"/>
      <c r="F47" s="44"/>
      <c r="G47" s="44"/>
      <c r="H47" s="44"/>
      <c r="I47" s="45"/>
      <c r="J47" s="46"/>
    </row>
    <row r="48" spans="1:10">
      <c r="A48" s="11"/>
      <c r="B48" s="12"/>
      <c r="C48" s="12"/>
      <c r="D48" s="12"/>
      <c r="E48" s="12"/>
      <c r="F48" s="12"/>
      <c r="G48" s="12"/>
      <c r="H48" s="12"/>
      <c r="I48" s="26">
        <f>G46*100/C46</f>
        <v>77.127335940895264</v>
      </c>
      <c r="J48" s="13"/>
    </row>
  </sheetData>
  <mergeCells count="5">
    <mergeCell ref="F1:G1"/>
    <mergeCell ref="F3:G3"/>
    <mergeCell ref="F4:G4"/>
    <mergeCell ref="A46:B46"/>
    <mergeCell ref="E2:G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ISAAC</cp:lastModifiedBy>
  <cp:lastPrinted>2024-06-24T15:38:54Z</cp:lastPrinted>
  <dcterms:created xsi:type="dcterms:W3CDTF">2024-06-24T15:24:35Z</dcterms:created>
  <dcterms:modified xsi:type="dcterms:W3CDTF">2024-06-24T15:49:03Z</dcterms:modified>
</cp:coreProperties>
</file>